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H51" i="1"/>
  <c r="H26" i="1"/>
  <c r="H58" i="1"/>
  <c r="H62" i="1"/>
  <c r="H30" i="1"/>
  <c r="H38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<sst xmlns="http://schemas.openxmlformats.org/spreadsheetml/2006/main" count="80" uniqueCount="49">
  <si>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</si>
  <si>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</si>
  <si>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</si>
  <si>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</si>
  <si>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</si>
  <si>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</si>
  <si>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</si>
  <si>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</si>
  <si>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</si>
  <si>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</si>
  <si>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</si>
  <si>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</si>
  <si>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</si>
  <si>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</si>
  <si>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</si>
  <si>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</si>
  <si>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</si>
  <si>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</si>
  <si>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</si>
  <si>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</si>
  <si>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</si>
  <si>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</si>
  <si>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</si>
  <si>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</si>
  <si>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</si>
  <si>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</si>
  <si>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</si>
  <si>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</si>
  <si>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</si>
  <si>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</si>
  <si>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</si>
  <si>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</si>
  <si>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16.03.2026</t>
  </si>
  <si>
    <t>Primljena i neutrošena participacija od 16.03.2026</t>
  </si>
  <si>
    <t xml:space="preserve">Dana 16.03.2026. godine Dom zdravlja Požarevac je izvršio plaćanje prema dobavljačima: </t>
  </si>
  <si>
    <t>Neo yu dent</t>
  </si>
  <si>
    <t>Profil STR</t>
  </si>
  <si>
    <t>Aqua Marija</t>
  </si>
  <si>
    <t>Mobident</t>
  </si>
  <si>
    <t>Elektroluks- 012</t>
  </si>
  <si>
    <t>0088_26</t>
  </si>
  <si>
    <t>0089_26</t>
  </si>
  <si>
    <t>0087_26</t>
  </si>
  <si>
    <t>0095_26</t>
  </si>
  <si>
    <t>68-PO1-1-95/2026</t>
  </si>
  <si>
    <t>26-POS-01542</t>
  </si>
  <si>
    <t>12/26</t>
  </si>
  <si>
    <t>FA-111-0/26</t>
  </si>
  <si>
    <t>UKUPNO MATERIJALNI- ZUBNO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</si>
</sst>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" xfId="3" applyBorder="1"/>
    <xf numFmtId="167" fontId="8" fillId="0" borderId="1" xfId="3" applyNumberFormat="1" applyFont="1" applyBorder="1"/>
    <xf numFmtId="49" fontId="8" fillId="0" borderId="1" xfId="3" applyNumberFormat="1" applyBorder="1"/>
    <xf numFmtId="167" fontId="9" fillId="0" borderId="1" xfId="3" applyNumberFormat="1" applyFont="1" applyBorder="1"/>
    <xf numFmtId="167" fontId="8" fillId="0" borderId="1" xfId="3" applyNumberFormat="1" applyBorder="1"/>
    <xf numFmtId="4" fontId="9" fillId="0" borderId="1" xfId="3" applyNumberFormat="1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topLeftCell="B1" zoomScaleNormal="100" workbookViewId="0">
      <selection activeCell="B76" sqref="B7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46097</v>
      </c>
      <c r="H12" s="20">
        <v>1873552.19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46097</v>
      </c>
      <c r="H13" s="1">
        <f>H14+H31-H39-H55</f>
        <v>941518.96000001021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46097</v>
      </c>
      <c r="H14" s="22">
        <f>SUM(H15:H30)</f>
        <v>36724364.160000004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36072440.189999998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</f>
        <v>294422.58999999991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</f>
        <v>357501.38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46097</v>
      </c>
      <c r="H31" s="22">
        <f>H32+H33+H34+H35+H37+H38+H36</f>
        <v>4712689.6399999997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4301869.25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46097</v>
      </c>
      <c r="H39" s="19">
        <f>SUM(H40:H54)</f>
        <v>36093692.989999995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36072440.189999998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16580+1084.8+3446+142</f>
        <v>21252.799999999999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46097</v>
      </c>
      <c r="H55" s="19">
        <f>SUM(H56:H61)</f>
        <v>4401841.8499999996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4301869.25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f>62992.6+36980</f>
        <v>99972.6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46097</v>
      </c>
      <c r="H62" s="25">
        <f>6082460.98-7682.4+16512.4-16512.4+54996.71+625615.85+74472.33-625615.85-9175.98+53878-4193878+17354.53-17354.53+55837.58+76875.98+666540.43-666540.43+64248.03-1320000+17354.53</f>
        <v>949387.75999999954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17354.53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1873552.1900000097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35</v>
      </c>
      <c r="C68" s="57">
        <v>29880</v>
      </c>
      <c r="D68" s="58" t="s">
        <v>40</v>
      </c>
    </row>
    <row r="69" spans="2:11" x14ac:dyDescent="0.25">
      <c r="B69" s="56" t="s">
        <v>35</v>
      </c>
      <c r="C69" s="57">
        <v>3300</v>
      </c>
      <c r="D69" s="58" t="s">
        <v>41</v>
      </c>
    </row>
    <row r="70" spans="2:11" x14ac:dyDescent="0.25">
      <c r="B70" s="56" t="s">
        <v>35</v>
      </c>
      <c r="C70" s="57">
        <v>28852.6</v>
      </c>
      <c r="D70" s="58" t="s">
        <v>42</v>
      </c>
    </row>
    <row r="71" spans="2:11" x14ac:dyDescent="0.25">
      <c r="B71" s="56" t="s">
        <v>35</v>
      </c>
      <c r="C71" s="57">
        <v>960</v>
      </c>
      <c r="D71" s="58" t="s">
        <v>43</v>
      </c>
    </row>
    <row r="72" spans="2:11" x14ac:dyDescent="0.25">
      <c r="B72" s="56" t="s">
        <v>36</v>
      </c>
      <c r="C72" s="57">
        <v>5040</v>
      </c>
      <c r="D72" s="58" t="s">
        <v>44</v>
      </c>
    </row>
    <row r="73" spans="2:11" x14ac:dyDescent="0.25">
      <c r="B73" s="56" t="s">
        <v>37</v>
      </c>
      <c r="C73" s="60">
        <v>1790</v>
      </c>
      <c r="D73" s="58" t="s">
        <v>45</v>
      </c>
    </row>
    <row r="74" spans="2:11" x14ac:dyDescent="0.25">
      <c r="B74" s="56" t="s">
        <v>38</v>
      </c>
      <c r="C74" s="60">
        <v>25750</v>
      </c>
      <c r="D74" s="58" t="s">
        <v>46</v>
      </c>
    </row>
    <row r="75" spans="2:11" x14ac:dyDescent="0.25">
      <c r="B75" s="56" t="s">
        <v>39</v>
      </c>
      <c r="C75" s="60">
        <v>4400</v>
      </c>
      <c r="D75" s="58" t="s">
        <v>47</v>
      </c>
    </row>
    <row r="76" spans="2:11" x14ac:dyDescent="0.25">
      <c r="B76" s="61" t="s">
        <v>48</v>
      </c>
      <c r="C76" s="59">
        <f>SUM(C68:C75)</f>
        <v>99972.6</v>
      </c>
      <c r="D76" s="58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2026-03-18T10:22:54Z</dcterms:modified>
  <cp:category/>
  <cp:contentStatus/>
</cp:coreProperties>
</file>